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75" windowHeight="5903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C19" i="1" l="1"/>
  <c r="D19" i="1"/>
  <c r="E19" i="1"/>
  <c r="F19" i="1"/>
  <c r="G19" i="1"/>
  <c r="H19" i="1"/>
  <c r="I19" i="1"/>
  <c r="J19" i="1"/>
  <c r="K19" i="1"/>
  <c r="L19" i="1"/>
  <c r="D14" i="1"/>
  <c r="E14" i="1"/>
  <c r="F14" i="1"/>
  <c r="G14" i="1"/>
  <c r="H14" i="1"/>
  <c r="I14" i="1"/>
  <c r="J14" i="1"/>
  <c r="K14" i="1"/>
  <c r="L14" i="1"/>
  <c r="C14" i="1"/>
  <c r="B13" i="1"/>
  <c r="B19" i="1" s="1"/>
  <c r="B24" i="1" s="1"/>
  <c r="D22" i="1"/>
  <c r="D24" i="1" s="1"/>
  <c r="E22" i="1"/>
  <c r="E24" i="1" s="1"/>
  <c r="F22" i="1"/>
  <c r="G22" i="1"/>
  <c r="H22" i="1"/>
  <c r="I22" i="1"/>
  <c r="J22" i="1"/>
  <c r="K22" i="1"/>
  <c r="K24" i="1" s="1"/>
  <c r="L22" i="1"/>
  <c r="C22" i="1"/>
  <c r="P7" i="1"/>
  <c r="O7" i="1"/>
  <c r="O6" i="1"/>
  <c r="L24" i="1" l="1"/>
  <c r="G24" i="1"/>
  <c r="H24" i="1"/>
  <c r="J24" i="1"/>
  <c r="F24" i="1"/>
  <c r="I24" i="1"/>
  <c r="C24" i="1"/>
</calcChain>
</file>

<file path=xl/sharedStrings.xml><?xml version="1.0" encoding="utf-8"?>
<sst xmlns="http://schemas.openxmlformats.org/spreadsheetml/2006/main" count="32" uniqueCount="31">
  <si>
    <t>Costs</t>
  </si>
  <si>
    <t xml:space="preserve">O &amp; M </t>
  </si>
  <si>
    <t>Light Wall Costs</t>
  </si>
  <si>
    <t xml:space="preserve">Led Lights </t>
  </si>
  <si>
    <t xml:space="preserve">Corn Head Lights </t>
  </si>
  <si>
    <t xml:space="preserve">Turbine </t>
  </si>
  <si>
    <t>Installation Costs</t>
  </si>
  <si>
    <t>/kW installed</t>
  </si>
  <si>
    <t>/kWh</t>
  </si>
  <si>
    <t>3*(250 watt led lights)</t>
  </si>
  <si>
    <t>Year</t>
  </si>
  <si>
    <t>3 kW turb*$3430/kW=</t>
  </si>
  <si>
    <t>Turb kW cap</t>
  </si>
  <si>
    <t>Installation cost</t>
  </si>
  <si>
    <t>3 kW turb*$.15/kWh=</t>
  </si>
  <si>
    <t>Install cost</t>
  </si>
  <si>
    <t>O&amp;M</t>
  </si>
  <si>
    <t>Light wall costs</t>
  </si>
  <si>
    <t>LED Lights</t>
  </si>
  <si>
    <t>Corn Head Lights</t>
  </si>
  <si>
    <t>Turbine Price</t>
  </si>
  <si>
    <t>Loss or gain</t>
  </si>
  <si>
    <t>Sum of costs</t>
  </si>
  <si>
    <t>Break even=</t>
  </si>
  <si>
    <t>Sales Price</t>
  </si>
  <si>
    <t>Fixed Cost/(sales price-cost to produce)</t>
  </si>
  <si>
    <t>Overnight cost</t>
  </si>
  <si>
    <t>=</t>
  </si>
  <si>
    <t>25000/(15000-10290)</t>
  </si>
  <si>
    <t>We need to produce 4 wind turbines in order to break even</t>
  </si>
  <si>
    <t>In year 6 we will be covering the intitial costs from year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</si>
</sst>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/>
    <xf numFmtId="0" fontId="0" fillId="3" borderId="0" xfId="0" applyFill="1"/>
    <xf numFmtId="0" fontId="1" fillId="0" borderId="0" xfId="0" applyFont="1"/>
    <xf numFmtId="0" fontId="0" fillId="0" borderId="0" xfId="0" applyFont="1" applyFill="1"/>
    <xf numFmtId="0" fontId="0" fillId="0" borderId="0" xfId="0" applyFont="1"/>
    <xf numFmtId="1" fontId="0" fillId="0" borderId="0" xfId="0" applyNumberForma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28"/>
  <sheetViews>
    <sheetView tabSelected="1" topLeftCell="B1" workbookViewId="0">
      <selection activeCell="O23" sqref="O23"/>
    </sheetView>
  </sheetViews>
  <sheetFormatPr defaultRowHeight="14.25" x14ac:dyDescent="0.45"/>
  <cols>
    <col min="1" max="1" width="14.1328125" customWidth="1"/>
    <col min="2" max="2" width="12.06640625" customWidth="1"/>
    <col min="3" max="3" width="18.73046875" bestFit="1" customWidth="1"/>
    <col min="4" max="4" width="11" bestFit="1" customWidth="1"/>
  </cols>
  <sheetData>
    <row r="3" spans="1:16" x14ac:dyDescent="0.45">
      <c r="A3" s="1" t="s">
        <v>0</v>
      </c>
      <c r="D3" t="s">
        <v>12</v>
      </c>
      <c r="E3">
        <v>3</v>
      </c>
    </row>
    <row r="4" spans="1:16" x14ac:dyDescent="0.45">
      <c r="A4" s="4" t="s">
        <v>26</v>
      </c>
      <c r="B4">
        <v>12000</v>
      </c>
    </row>
    <row r="5" spans="1:16" x14ac:dyDescent="0.45">
      <c r="A5" t="s">
        <v>6</v>
      </c>
      <c r="B5">
        <v>3430</v>
      </c>
      <c r="C5" t="s">
        <v>7</v>
      </c>
    </row>
    <row r="6" spans="1:16" x14ac:dyDescent="0.45">
      <c r="A6" t="s">
        <v>1</v>
      </c>
      <c r="B6">
        <v>0.15</v>
      </c>
      <c r="C6" t="s">
        <v>8</v>
      </c>
      <c r="M6" t="s">
        <v>11</v>
      </c>
      <c r="O6" s="2">
        <f>B5*E3</f>
        <v>10290</v>
      </c>
      <c r="P6" t="s">
        <v>13</v>
      </c>
    </row>
    <row r="7" spans="1:16" x14ac:dyDescent="0.45">
      <c r="A7" t="s">
        <v>2</v>
      </c>
      <c r="B7">
        <v>7300</v>
      </c>
      <c r="M7" t="s">
        <v>14</v>
      </c>
      <c r="O7">
        <f>B6*E3</f>
        <v>0.44999999999999996</v>
      </c>
      <c r="P7">
        <f>O7*1000</f>
        <v>449.99999999999994</v>
      </c>
    </row>
    <row r="8" spans="1:16" x14ac:dyDescent="0.45">
      <c r="A8" t="s">
        <v>3</v>
      </c>
      <c r="B8">
        <v>501</v>
      </c>
      <c r="C8" t="s">
        <v>9</v>
      </c>
    </row>
    <row r="9" spans="1:16" x14ac:dyDescent="0.45">
      <c r="A9" t="s">
        <v>4</v>
      </c>
      <c r="B9">
        <v>486</v>
      </c>
    </row>
    <row r="10" spans="1:16" x14ac:dyDescent="0.45">
      <c r="A10" t="s">
        <v>5</v>
      </c>
      <c r="B10">
        <v>15000</v>
      </c>
    </row>
    <row r="12" spans="1:16" x14ac:dyDescent="0.45">
      <c r="A12" s="3" t="s">
        <v>10</v>
      </c>
      <c r="B12" s="3">
        <v>0</v>
      </c>
      <c r="C12" s="3">
        <v>1</v>
      </c>
      <c r="D12" s="3">
        <v>2</v>
      </c>
      <c r="E12" s="3">
        <v>3</v>
      </c>
      <c r="F12" s="3">
        <v>4</v>
      </c>
      <c r="G12" s="3">
        <v>5</v>
      </c>
      <c r="H12" s="3">
        <v>6</v>
      </c>
      <c r="I12" s="3">
        <v>7</v>
      </c>
      <c r="J12" s="3">
        <v>8</v>
      </c>
      <c r="K12" s="3">
        <v>9</v>
      </c>
      <c r="L12" s="3">
        <v>10</v>
      </c>
    </row>
    <row r="13" spans="1:16" x14ac:dyDescent="0.45">
      <c r="A13" s="5" t="s">
        <v>26</v>
      </c>
      <c r="B13" s="5">
        <f>-B4</f>
        <v>-12000</v>
      </c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6" x14ac:dyDescent="0.45">
      <c r="A14" t="s">
        <v>15</v>
      </c>
      <c r="C14">
        <f>-$O$6</f>
        <v>-10290</v>
      </c>
      <c r="D14">
        <f t="shared" ref="D14:L14" si="0">-$O$6</f>
        <v>-10290</v>
      </c>
      <c r="E14">
        <f t="shared" si="0"/>
        <v>-10290</v>
      </c>
      <c r="F14">
        <f t="shared" si="0"/>
        <v>-10290</v>
      </c>
      <c r="G14">
        <f t="shared" si="0"/>
        <v>-10290</v>
      </c>
      <c r="H14">
        <f t="shared" si="0"/>
        <v>-10290</v>
      </c>
      <c r="I14">
        <f t="shared" si="0"/>
        <v>-10290</v>
      </c>
      <c r="J14">
        <f t="shared" si="0"/>
        <v>-10290</v>
      </c>
      <c r="K14">
        <f t="shared" si="0"/>
        <v>-10290</v>
      </c>
      <c r="L14">
        <f t="shared" si="0"/>
        <v>-10290</v>
      </c>
    </row>
    <row r="15" spans="1:16" x14ac:dyDescent="0.45">
      <c r="A15" t="s">
        <v>16</v>
      </c>
      <c r="C15">
        <v>-450</v>
      </c>
      <c r="D15">
        <v>-450</v>
      </c>
      <c r="E15">
        <v>-450</v>
      </c>
      <c r="F15">
        <v>-450</v>
      </c>
      <c r="G15">
        <v>-450</v>
      </c>
      <c r="H15">
        <v>-450</v>
      </c>
      <c r="I15">
        <v>-450</v>
      </c>
      <c r="J15">
        <v>-450</v>
      </c>
      <c r="K15">
        <v>-450</v>
      </c>
      <c r="L15">
        <v>-450</v>
      </c>
    </row>
    <row r="16" spans="1:16" x14ac:dyDescent="0.45">
      <c r="A16" t="s">
        <v>17</v>
      </c>
      <c r="B16">
        <v>-7300</v>
      </c>
    </row>
    <row r="17" spans="1:15" x14ac:dyDescent="0.45">
      <c r="A17" t="s">
        <v>18</v>
      </c>
      <c r="C17">
        <v>-501</v>
      </c>
      <c r="D17">
        <v>-501</v>
      </c>
      <c r="E17">
        <v>-501</v>
      </c>
      <c r="F17">
        <v>-501</v>
      </c>
      <c r="G17">
        <v>-501</v>
      </c>
      <c r="H17">
        <v>-501</v>
      </c>
      <c r="I17">
        <v>-501</v>
      </c>
      <c r="J17">
        <v>-501</v>
      </c>
      <c r="K17">
        <v>-501</v>
      </c>
      <c r="L17">
        <v>-501</v>
      </c>
    </row>
    <row r="18" spans="1:15" x14ac:dyDescent="0.45">
      <c r="A18" t="s">
        <v>19</v>
      </c>
      <c r="C18">
        <v>-486</v>
      </c>
      <c r="D18">
        <v>-486</v>
      </c>
      <c r="E18">
        <v>-486</v>
      </c>
      <c r="F18">
        <v>-486</v>
      </c>
      <c r="G18">
        <v>-486</v>
      </c>
      <c r="H18">
        <v>-486</v>
      </c>
      <c r="I18">
        <v>-486</v>
      </c>
      <c r="J18">
        <v>-486</v>
      </c>
      <c r="K18">
        <v>-486</v>
      </c>
      <c r="L18">
        <v>-486</v>
      </c>
    </row>
    <row r="19" spans="1:15" x14ac:dyDescent="0.45">
      <c r="A19" t="s">
        <v>22</v>
      </c>
      <c r="B19">
        <f>SUM(B13:B18)</f>
        <v>-19300</v>
      </c>
      <c r="C19">
        <f t="shared" ref="C19:L19" si="1">SUM(C13:C18)</f>
        <v>-11727</v>
      </c>
      <c r="D19">
        <f t="shared" si="1"/>
        <v>-11727</v>
      </c>
      <c r="E19">
        <f t="shared" si="1"/>
        <v>-11727</v>
      </c>
      <c r="F19">
        <f t="shared" si="1"/>
        <v>-11727</v>
      </c>
      <c r="G19">
        <f t="shared" si="1"/>
        <v>-11727</v>
      </c>
      <c r="H19">
        <f t="shared" si="1"/>
        <v>-11727</v>
      </c>
      <c r="I19">
        <f t="shared" si="1"/>
        <v>-11727</v>
      </c>
      <c r="J19">
        <f t="shared" si="1"/>
        <v>-11727</v>
      </c>
      <c r="K19">
        <f t="shared" si="1"/>
        <v>-11727</v>
      </c>
      <c r="L19">
        <f t="shared" si="1"/>
        <v>-11727</v>
      </c>
    </row>
    <row r="21" spans="1:15" x14ac:dyDescent="0.45">
      <c r="A21" s="1" t="s">
        <v>24</v>
      </c>
    </row>
    <row r="22" spans="1:15" x14ac:dyDescent="0.45">
      <c r="A22" t="s">
        <v>20</v>
      </c>
      <c r="C22">
        <f>$B$10</f>
        <v>15000</v>
      </c>
      <c r="D22">
        <f t="shared" ref="D22:L22" si="2">$B$10</f>
        <v>15000</v>
      </c>
      <c r="E22">
        <f t="shared" si="2"/>
        <v>15000</v>
      </c>
      <c r="F22">
        <f t="shared" si="2"/>
        <v>15000</v>
      </c>
      <c r="G22">
        <f t="shared" si="2"/>
        <v>15000</v>
      </c>
      <c r="H22">
        <f t="shared" si="2"/>
        <v>15000</v>
      </c>
      <c r="I22">
        <f t="shared" si="2"/>
        <v>15000</v>
      </c>
      <c r="J22">
        <f t="shared" si="2"/>
        <v>15000</v>
      </c>
      <c r="K22">
        <f t="shared" si="2"/>
        <v>15000</v>
      </c>
      <c r="L22">
        <f t="shared" si="2"/>
        <v>15000</v>
      </c>
    </row>
    <row r="23" spans="1:15" x14ac:dyDescent="0.45">
      <c r="O23" t="s">
        <v>30</v>
      </c>
    </row>
    <row r="24" spans="1:15" x14ac:dyDescent="0.45">
      <c r="A24" t="s">
        <v>21</v>
      </c>
      <c r="B24">
        <f t="shared" ref="B24:L24" si="3">B19+B22</f>
        <v>-19300</v>
      </c>
      <c r="C24">
        <f t="shared" si="3"/>
        <v>3273</v>
      </c>
      <c r="D24">
        <f t="shared" si="3"/>
        <v>3273</v>
      </c>
      <c r="E24">
        <f t="shared" si="3"/>
        <v>3273</v>
      </c>
      <c r="F24">
        <f t="shared" si="3"/>
        <v>3273</v>
      </c>
      <c r="G24">
        <f t="shared" si="3"/>
        <v>3273</v>
      </c>
      <c r="H24">
        <f t="shared" si="3"/>
        <v>3273</v>
      </c>
      <c r="I24">
        <f t="shared" si="3"/>
        <v>3273</v>
      </c>
      <c r="J24">
        <f t="shared" si="3"/>
        <v>3273</v>
      </c>
      <c r="K24">
        <f t="shared" si="3"/>
        <v>3273</v>
      </c>
      <c r="L24">
        <f t="shared" si="3"/>
        <v>3273</v>
      </c>
    </row>
    <row r="26" spans="1:15" x14ac:dyDescent="0.45">
      <c r="B26" t="s">
        <v>23</v>
      </c>
      <c r="C26" t="s">
        <v>25</v>
      </c>
    </row>
    <row r="27" spans="1:15" x14ac:dyDescent="0.45">
      <c r="C27" t="s">
        <v>28</v>
      </c>
    </row>
    <row r="28" spans="1:15" x14ac:dyDescent="0.45">
      <c r="B28" s="7" t="s">
        <v>27</v>
      </c>
      <c r="C28" s="6">
        <f>(B4+B7)/(B10-O6)</f>
        <v>4.0976645435244166</v>
      </c>
      <c r="D28" s="2" t="s">
        <v>29</v>
      </c>
      <c r="E28" s="2"/>
      <c r="F28" s="2"/>
      <c r="G28" s="2"/>
      <c r="H28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2017-10-31T15:43:08Z</dcterms:created>
  <dcterms:modified xsi:type="dcterms:W3CDTF">2017-10-31T16:48:37Z</dcterms:modified>
</cp:coreProperties>
</file>